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I21" i="1"/>
  <c r="G22" i="1"/>
  <c r="I22" i="1" s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I30" i="1" s="1"/>
  <c r="H30" i="1"/>
  <c r="G31" i="1"/>
  <c r="H31" i="1"/>
  <c r="G32" i="1"/>
  <c r="H32" i="1"/>
  <c r="G33" i="1"/>
  <c r="H33" i="1"/>
  <c r="I31" i="1" l="1"/>
  <c r="I25" i="1"/>
  <c r="I18" i="1"/>
  <c r="I29" i="1"/>
  <c r="I13" i="1"/>
  <c r="I23" i="1"/>
  <c r="I20" i="1"/>
  <c r="I7" i="1"/>
  <c r="I26" i="1"/>
  <c r="I19" i="1"/>
  <c r="I24" i="1"/>
  <c r="I32" i="1"/>
  <c r="I28" i="1"/>
  <c r="I27" i="1"/>
  <c r="I33" i="1"/>
  <c r="I17" i="1"/>
  <c r="I16" i="1"/>
  <c r="I15" i="1"/>
  <c r="I14" i="1"/>
  <c r="I12" i="1"/>
  <c r="I11" i="1"/>
  <c r="I9" i="1"/>
  <c r="I8" i="1"/>
  <c r="I6" i="1"/>
  <c r="H4" i="1" l="1"/>
  <c r="G4" i="1"/>
  <c r="I4" i="1" l="1"/>
  <c r="H5" i="1" l="1"/>
  <c r="G5" i="1"/>
  <c r="I5" i="1" l="1"/>
  <c r="C34" i="1" l="1"/>
  <c r="E34" i="1"/>
  <c r="B35" i="1"/>
  <c r="E35" i="1" l="1"/>
  <c r="C35" i="1"/>
  <c r="G34" i="1"/>
  <c r="G35" i="1" l="1"/>
</calcChain>
</file>

<file path=xl/sharedStrings.xml><?xml version="1.0" encoding="utf-8"?>
<sst xmlns="http://schemas.openxmlformats.org/spreadsheetml/2006/main" count="156" uniqueCount="109">
  <si>
    <t>年</t>
  </si>
  <si>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</si>
  <si>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</si>
  <si>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</si>
  <si>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</si>
  <si>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</si>
  <si>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</si>
  <si>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</si>
  <si>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</si>
  <si>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</si>
  <si>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</si>
  <si>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</si>
  <si>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</si>
  <si>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</si>
  <si>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</si>
  <si>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</si>
  <si>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</si>
  <si>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</si>
  <si>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</si>
  <si>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</si>
  <si>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</si>
  <si>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※</t>
    <phoneticPr fontId="1"/>
  </si>
  <si>
    <t>※</t>
    <phoneticPr fontId="1"/>
  </si>
  <si>
    <t>C</t>
    <phoneticPr fontId="1"/>
  </si>
  <si>
    <t>A</t>
    <phoneticPr fontId="1"/>
  </si>
  <si>
    <t>J</t>
    <phoneticPr fontId="1"/>
  </si>
  <si>
    <t>無黒点日0日</t>
    <rPh sb="0" eb="1">
      <t>ム</t>
    </rPh>
    <rPh sb="1" eb="3">
      <t>コクテン</t>
    </rPh>
    <rPh sb="3" eb="4">
      <t>ヒ</t>
    </rPh>
    <rPh sb="5" eb="6">
      <t>ヒ</t>
    </rPh>
    <phoneticPr fontId="1"/>
  </si>
  <si>
    <t>J</t>
    <phoneticPr fontId="1"/>
  </si>
  <si>
    <t>※</t>
    <phoneticPr fontId="1"/>
  </si>
  <si>
    <t>S48</t>
  </si>
  <si>
    <t>S49</t>
  </si>
  <si>
    <t>S50</t>
  </si>
  <si>
    <t>S51</t>
  </si>
  <si>
    <t>S52</t>
  </si>
  <si>
    <t>S53</t>
  </si>
  <si>
    <t>S54</t>
  </si>
  <si>
    <t>N65</t>
  </si>
  <si>
    <t>N66</t>
  </si>
  <si>
    <t>N67</t>
  </si>
  <si>
    <t>雨</t>
    <rPh sb="0" eb="1">
      <t>アメ</t>
    </rPh>
    <phoneticPr fontId="1"/>
  </si>
  <si>
    <t>N59</t>
    <phoneticPr fontId="1"/>
  </si>
  <si>
    <t>N60</t>
    <phoneticPr fontId="1"/>
  </si>
  <si>
    <t>N61</t>
    <phoneticPr fontId="1"/>
  </si>
  <si>
    <t>N63</t>
    <phoneticPr fontId="1"/>
  </si>
  <si>
    <t>N64</t>
    <phoneticPr fontId="1"/>
  </si>
  <si>
    <t>　※</t>
    <phoneticPr fontId="1"/>
  </si>
  <si>
    <t>+</t>
    <phoneticPr fontId="1"/>
  </si>
  <si>
    <t>7～　8</t>
    <phoneticPr fontId="1"/>
  </si>
  <si>
    <t xml:space="preserve"> 9～11</t>
    <phoneticPr fontId="1"/>
  </si>
  <si>
    <t>242～246</t>
    <phoneticPr fontId="1"/>
  </si>
  <si>
    <t>133～136</t>
    <phoneticPr fontId="1"/>
  </si>
  <si>
    <t>J2</t>
    <phoneticPr fontId="1"/>
  </si>
  <si>
    <t>J2</t>
    <phoneticPr fontId="1"/>
  </si>
  <si>
    <t>▼</t>
    <phoneticPr fontId="1"/>
  </si>
  <si>
    <t>J2</t>
    <phoneticPr fontId="1"/>
  </si>
  <si>
    <t>J1</t>
    <phoneticPr fontId="1"/>
  </si>
  <si>
    <t>A2</t>
    <phoneticPr fontId="1"/>
  </si>
  <si>
    <t>B5</t>
    <phoneticPr fontId="1"/>
  </si>
  <si>
    <t>C13</t>
    <phoneticPr fontId="1"/>
  </si>
  <si>
    <t>D15</t>
    <phoneticPr fontId="1"/>
  </si>
  <si>
    <t>C13</t>
    <phoneticPr fontId="1"/>
  </si>
  <si>
    <t>J6</t>
    <phoneticPr fontId="1"/>
  </si>
  <si>
    <t>J3</t>
    <phoneticPr fontId="1"/>
  </si>
  <si>
    <t>▲</t>
    <phoneticPr fontId="1"/>
  </si>
  <si>
    <t>J1</t>
    <phoneticPr fontId="1"/>
  </si>
  <si>
    <t>B6</t>
    <phoneticPr fontId="1"/>
  </si>
  <si>
    <t>A1</t>
    <phoneticPr fontId="1"/>
  </si>
  <si>
    <t>A2</t>
    <phoneticPr fontId="1"/>
  </si>
  <si>
    <t>H6</t>
    <phoneticPr fontId="1"/>
  </si>
  <si>
    <t>S43</t>
    <phoneticPr fontId="1"/>
  </si>
  <si>
    <t>S46</t>
    <phoneticPr fontId="1"/>
  </si>
  <si>
    <t>S47</t>
    <phoneticPr fontId="1"/>
  </si>
  <si>
    <t>-</t>
    <phoneticPr fontId="1"/>
  </si>
  <si>
    <t>-</t>
    <phoneticPr fontId="1"/>
  </si>
  <si>
    <t>　 ※</t>
    <phoneticPr fontId="1"/>
  </si>
  <si>
    <t>22～26</t>
    <phoneticPr fontId="1"/>
  </si>
  <si>
    <t>232～242</t>
    <phoneticPr fontId="1"/>
  </si>
  <si>
    <t>J2</t>
    <phoneticPr fontId="1"/>
  </si>
  <si>
    <t>B2</t>
    <phoneticPr fontId="1"/>
  </si>
  <si>
    <t>H14</t>
    <phoneticPr fontId="1"/>
  </si>
  <si>
    <t>D34</t>
    <phoneticPr fontId="1"/>
  </si>
  <si>
    <t>E25</t>
    <phoneticPr fontId="1"/>
  </si>
  <si>
    <t>E19</t>
    <phoneticPr fontId="1"/>
  </si>
  <si>
    <t>E6</t>
    <phoneticPr fontId="1"/>
  </si>
  <si>
    <t>A2</t>
    <phoneticPr fontId="1"/>
  </si>
  <si>
    <t>J1</t>
    <phoneticPr fontId="1"/>
  </si>
  <si>
    <t>E15</t>
    <phoneticPr fontId="1"/>
  </si>
  <si>
    <t>F45</t>
    <phoneticPr fontId="1"/>
  </si>
  <si>
    <t>F37</t>
    <phoneticPr fontId="1"/>
  </si>
  <si>
    <t>F41</t>
    <phoneticPr fontId="1"/>
  </si>
  <si>
    <t>E30</t>
    <phoneticPr fontId="1"/>
  </si>
  <si>
    <t>E36</t>
    <phoneticPr fontId="1"/>
  </si>
  <si>
    <t>C19</t>
    <phoneticPr fontId="1"/>
  </si>
  <si>
    <t>A1</t>
    <phoneticPr fontId="1"/>
  </si>
  <si>
    <t>A1</t>
    <phoneticPr fontId="1"/>
  </si>
  <si>
    <t>J2</t>
    <phoneticPr fontId="1"/>
  </si>
  <si>
    <t>A1</t>
    <phoneticPr fontId="1"/>
  </si>
  <si>
    <t>F5</t>
    <phoneticPr fontId="1"/>
  </si>
  <si>
    <t>E8</t>
    <phoneticPr fontId="1"/>
  </si>
  <si>
    <t>E13</t>
    <phoneticPr fontId="1"/>
  </si>
  <si>
    <t>B8</t>
    <phoneticPr fontId="1"/>
  </si>
  <si>
    <t>B27</t>
    <phoneticPr fontId="1"/>
  </si>
  <si>
    <t>J3</t>
    <phoneticPr fontId="1"/>
  </si>
  <si>
    <t>H4</t>
    <phoneticPr fontId="1"/>
  </si>
  <si>
    <t>B</t>
    <phoneticPr fontId="1"/>
  </si>
  <si>
    <t>A</t>
    <phoneticPr fontId="1"/>
  </si>
  <si>
    <t>E</t>
    <phoneticPr fontId="1"/>
  </si>
  <si>
    <t>A</t>
    <phoneticPr fontId="1"/>
  </si>
  <si>
    <t>J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</si>
</sst>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4" fillId="0" borderId="3" xfId="0" applyFont="1" applyBorder="1"/>
    <xf numFmtId="0" fontId="0" fillId="0" borderId="3" xfId="0" applyNumberFormat="1" applyBorder="1" applyProtection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/>
    <xf numFmtId="0" fontId="3" fillId="0" borderId="0" xfId="0" applyFont="1"/>
    <xf numFmtId="0" fontId="2" fillId="0" borderId="0" xfId="0" applyFont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/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Y35"/>
  <sheetViews>
    <sheetView showGridLines="0" tabSelected="1" zoomScaleNormal="100" workbookViewId="0">
      <selection activeCell="L36" sqref="L36"/>
    </sheetView>
  </sheetViews>
  <sheetFormatPr defaultColWidth="10.69921875" defaultRowHeight="17.25" x14ac:dyDescent="0.2"/>
  <cols>
    <col min="1" max="1" width="4.69921875" customWidth="1"/>
    <col min="2" max="2" width="6.69921875" style="15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9" width="6.8984375" style="22" customWidth="1"/>
    <col min="20" max="50" width="3.3984375" style="22" customWidth="1"/>
    <col min="51" max="51" width="7.796875" customWidth="1"/>
    <col min="52" max="52" width="1.296875" customWidth="1"/>
    <col min="53" max="53" width="4.59765625" customWidth="1"/>
    <col min="54" max="54" width="1.296875" customWidth="1"/>
    <col min="55" max="55" width="5.796875" customWidth="1"/>
    <col min="56" max="56" width="7" customWidth="1"/>
    <col min="57" max="87" width="3.19921875" customWidth="1"/>
  </cols>
  <sheetData>
    <row r="1" spans="1:51" x14ac:dyDescent="0.2">
      <c r="A1" s="1"/>
      <c r="B1" s="10"/>
      <c r="C1" s="1"/>
      <c r="D1" s="23">
        <v>2023</v>
      </c>
      <c r="E1" s="24" t="s">
        <v>0</v>
      </c>
      <c r="F1" s="23">
        <v>4</v>
      </c>
      <c r="G1" s="24" t="s">
        <v>1</v>
      </c>
      <c r="H1" s="1"/>
      <c r="I1" s="1"/>
      <c r="J1" s="1"/>
      <c r="K1" s="1"/>
      <c r="L1" s="1"/>
      <c r="M1" s="1"/>
    </row>
    <row r="2" spans="1:51" x14ac:dyDescent="0.2">
      <c r="A2" s="3"/>
      <c r="B2" s="11" t="s">
        <v>2</v>
      </c>
      <c r="C2" s="4" t="s">
        <v>3</v>
      </c>
      <c r="D2" s="1"/>
      <c r="E2" s="4" t="s">
        <v>4</v>
      </c>
      <c r="F2" s="1"/>
      <c r="G2" s="4" t="s">
        <v>5</v>
      </c>
      <c r="H2" s="1"/>
      <c r="I2" s="2" t="s">
        <v>6</v>
      </c>
      <c r="J2" s="4" t="s">
        <v>7</v>
      </c>
      <c r="K2" s="1"/>
      <c r="L2" s="2" t="s">
        <v>8</v>
      </c>
      <c r="M2" s="2" t="s">
        <v>9</v>
      </c>
      <c r="N2" s="3"/>
      <c r="P2" s="28" t="s">
        <v>17</v>
      </c>
      <c r="Q2" s="29" t="s">
        <v>20</v>
      </c>
      <c r="R2" s="32"/>
      <c r="S2" s="30" t="s">
        <v>18</v>
      </c>
      <c r="T2" s="30">
        <v>1</v>
      </c>
      <c r="U2" s="30">
        <v>2</v>
      </c>
      <c r="V2" s="30">
        <v>3</v>
      </c>
      <c r="W2" s="30">
        <v>4</v>
      </c>
      <c r="X2" s="30">
        <v>5</v>
      </c>
      <c r="Y2" s="30">
        <v>6</v>
      </c>
      <c r="Z2" s="30">
        <v>7</v>
      </c>
      <c r="AA2" s="30">
        <v>8</v>
      </c>
      <c r="AB2" s="30">
        <v>9</v>
      </c>
      <c r="AC2" s="30">
        <v>10</v>
      </c>
      <c r="AD2" s="30">
        <v>11</v>
      </c>
      <c r="AE2" s="30">
        <v>12</v>
      </c>
      <c r="AF2" s="30">
        <v>13</v>
      </c>
      <c r="AG2" s="30">
        <v>14</v>
      </c>
      <c r="AH2" s="30">
        <v>15</v>
      </c>
      <c r="AI2" s="30">
        <v>16</v>
      </c>
      <c r="AJ2" s="30">
        <v>17</v>
      </c>
      <c r="AK2" s="30">
        <v>18</v>
      </c>
      <c r="AL2" s="30">
        <v>19</v>
      </c>
      <c r="AM2" s="30">
        <v>20</v>
      </c>
      <c r="AN2" s="30">
        <v>21</v>
      </c>
      <c r="AO2" s="30">
        <v>22</v>
      </c>
      <c r="AP2" s="30">
        <v>23</v>
      </c>
      <c r="AQ2" s="30">
        <v>24</v>
      </c>
      <c r="AR2" s="30">
        <v>25</v>
      </c>
      <c r="AS2" s="30">
        <v>26</v>
      </c>
      <c r="AT2" s="30">
        <v>27</v>
      </c>
      <c r="AU2" s="30">
        <v>28</v>
      </c>
      <c r="AV2" s="30">
        <v>29</v>
      </c>
      <c r="AW2" s="30">
        <v>30</v>
      </c>
      <c r="AY2" s="25" t="s">
        <v>19</v>
      </c>
    </row>
    <row r="3" spans="1:51" x14ac:dyDescent="0.2">
      <c r="A3" s="5"/>
      <c r="B3" s="12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5"/>
      <c r="N3" s="3"/>
      <c r="P3" s="26" t="s">
        <v>40</v>
      </c>
      <c r="Q3" s="37"/>
      <c r="R3" s="36" t="s">
        <v>45</v>
      </c>
      <c r="S3" s="36" t="s">
        <v>45</v>
      </c>
      <c r="T3" s="30" t="s">
        <v>52</v>
      </c>
      <c r="U3" s="30" t="s">
        <v>53</v>
      </c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Y3" s="34" t="s">
        <v>22</v>
      </c>
    </row>
    <row r="4" spans="1:51" x14ac:dyDescent="0.2">
      <c r="A4" s="6">
        <v>1</v>
      </c>
      <c r="B4" s="13">
        <v>0.34027777777777773</v>
      </c>
      <c r="C4" s="6">
        <v>3</v>
      </c>
      <c r="D4" s="6">
        <v>9</v>
      </c>
      <c r="E4" s="6">
        <v>2</v>
      </c>
      <c r="F4" s="6">
        <v>4</v>
      </c>
      <c r="G4" s="6">
        <f t="shared" ref="G4" si="0">C4+E4</f>
        <v>5</v>
      </c>
      <c r="H4" s="6">
        <f t="shared" ref="H4" si="1">D4+F4</f>
        <v>13</v>
      </c>
      <c r="I4" s="6">
        <f t="shared" ref="I4" si="2">G4*10+H4</f>
        <v>63</v>
      </c>
      <c r="J4" s="6">
        <v>1</v>
      </c>
      <c r="K4" s="6">
        <v>2</v>
      </c>
      <c r="L4" s="9">
        <v>3</v>
      </c>
      <c r="M4" s="17"/>
      <c r="N4" s="3"/>
      <c r="P4" s="26" t="s">
        <v>41</v>
      </c>
      <c r="Q4" s="27"/>
      <c r="R4" s="36" t="s">
        <v>45</v>
      </c>
      <c r="S4" s="36" t="s">
        <v>45</v>
      </c>
      <c r="T4" s="30" t="s">
        <v>54</v>
      </c>
      <c r="U4" s="30" t="s">
        <v>55</v>
      </c>
      <c r="V4" s="30" t="s">
        <v>56</v>
      </c>
      <c r="W4" s="30" t="s">
        <v>56</v>
      </c>
      <c r="X4" s="30" t="s">
        <v>53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Y4" s="34"/>
    </row>
    <row r="5" spans="1:51" x14ac:dyDescent="0.2">
      <c r="A5" s="6">
        <v>2</v>
      </c>
      <c r="B5" s="13">
        <v>0.3611111111111111</v>
      </c>
      <c r="C5" s="6">
        <v>1</v>
      </c>
      <c r="D5" s="6">
        <v>1</v>
      </c>
      <c r="E5" s="6">
        <v>1</v>
      </c>
      <c r="F5" s="6">
        <v>2</v>
      </c>
      <c r="G5" s="6">
        <f t="shared" ref="G5" si="3">C5+E5</f>
        <v>2</v>
      </c>
      <c r="H5" s="6">
        <f t="shared" ref="H5" si="4">D5+F5</f>
        <v>3</v>
      </c>
      <c r="I5" s="6">
        <f t="shared" ref="I5" si="5">G5*10+H5</f>
        <v>23</v>
      </c>
      <c r="J5" s="6">
        <v>1</v>
      </c>
      <c r="K5" s="6">
        <v>1</v>
      </c>
      <c r="L5" s="9">
        <v>2</v>
      </c>
      <c r="M5" s="17"/>
      <c r="N5" s="3"/>
      <c r="P5" s="26" t="s">
        <v>42</v>
      </c>
      <c r="Q5" s="27" t="s">
        <v>46</v>
      </c>
      <c r="R5" s="36" t="s">
        <v>47</v>
      </c>
      <c r="S5" s="36" t="s">
        <v>49</v>
      </c>
      <c r="T5" s="30" t="s">
        <v>57</v>
      </c>
      <c r="U5" s="30"/>
      <c r="V5" s="30"/>
      <c r="W5" s="30" t="s">
        <v>57</v>
      </c>
      <c r="X5" s="30" t="s">
        <v>56</v>
      </c>
      <c r="Y5" s="31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Y5" s="34" t="s">
        <v>104</v>
      </c>
    </row>
    <row r="6" spans="1:51" x14ac:dyDescent="0.2">
      <c r="A6" s="6">
        <v>3</v>
      </c>
      <c r="B6" s="14">
        <v>0.39583333333333331</v>
      </c>
      <c r="C6" s="6">
        <v>1</v>
      </c>
      <c r="D6" s="6">
        <v>2</v>
      </c>
      <c r="E6" s="6">
        <v>3</v>
      </c>
      <c r="F6" s="6">
        <v>18</v>
      </c>
      <c r="G6" s="6">
        <f t="shared" ref="G6:G33" si="6">C6+E6</f>
        <v>4</v>
      </c>
      <c r="H6" s="6">
        <f t="shared" ref="H6:H33" si="7">D6+F6</f>
        <v>20</v>
      </c>
      <c r="I6" s="6">
        <f t="shared" ref="I6:I33" si="8">G6*10+H6</f>
        <v>60</v>
      </c>
      <c r="J6" s="6">
        <v>1</v>
      </c>
      <c r="K6" s="6">
        <v>1</v>
      </c>
      <c r="L6" s="6">
        <v>3</v>
      </c>
      <c r="M6" s="19"/>
      <c r="N6" s="3"/>
      <c r="P6" s="26" t="s">
        <v>43</v>
      </c>
      <c r="Q6" s="27" t="s">
        <v>46</v>
      </c>
      <c r="R6" s="33"/>
      <c r="S6" s="34"/>
      <c r="T6" s="30"/>
      <c r="U6" s="30"/>
      <c r="V6" s="30"/>
      <c r="W6" s="30"/>
      <c r="X6" s="30"/>
      <c r="Y6" s="31"/>
      <c r="Z6" s="30"/>
      <c r="AA6" s="30"/>
      <c r="AB6" s="30"/>
      <c r="AC6" s="30" t="s">
        <v>58</v>
      </c>
      <c r="AD6" s="30" t="s">
        <v>59</v>
      </c>
      <c r="AE6" s="31" t="s">
        <v>60</v>
      </c>
      <c r="AF6" s="30" t="s">
        <v>61</v>
      </c>
      <c r="AG6" s="30" t="s">
        <v>62</v>
      </c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Y6" s="7"/>
    </row>
    <row r="7" spans="1:51" x14ac:dyDescent="0.2">
      <c r="A7" s="6">
        <v>4</v>
      </c>
      <c r="B7" s="13">
        <v>0.30555555555555552</v>
      </c>
      <c r="C7" s="6">
        <v>2</v>
      </c>
      <c r="D7" s="6">
        <v>7</v>
      </c>
      <c r="E7" s="6">
        <v>1</v>
      </c>
      <c r="F7" s="6">
        <v>34</v>
      </c>
      <c r="G7" s="6">
        <f t="shared" si="6"/>
        <v>3</v>
      </c>
      <c r="H7" s="6">
        <f t="shared" si="7"/>
        <v>41</v>
      </c>
      <c r="I7" s="6">
        <f t="shared" si="8"/>
        <v>71</v>
      </c>
      <c r="J7" s="6">
        <v>1</v>
      </c>
      <c r="K7" s="6">
        <v>1</v>
      </c>
      <c r="L7" s="5">
        <v>4</v>
      </c>
      <c r="M7" s="18"/>
      <c r="N7" s="3"/>
      <c r="P7" s="26" t="s">
        <v>44</v>
      </c>
      <c r="Q7" s="27" t="s">
        <v>46</v>
      </c>
      <c r="R7" s="33"/>
      <c r="S7" s="34"/>
      <c r="T7" s="30"/>
      <c r="U7" s="30"/>
      <c r="V7" s="30"/>
      <c r="W7" s="30"/>
      <c r="X7" s="30"/>
      <c r="Y7" s="30"/>
      <c r="Z7" s="30"/>
      <c r="AA7" s="30"/>
      <c r="AB7" s="30" t="s">
        <v>63</v>
      </c>
      <c r="AC7" s="30" t="s">
        <v>54</v>
      </c>
      <c r="AD7" s="30" t="s">
        <v>55</v>
      </c>
      <c r="AE7" s="30" t="s">
        <v>64</v>
      </c>
      <c r="AF7" s="30" t="s">
        <v>64</v>
      </c>
      <c r="AG7" s="30" t="s">
        <v>55</v>
      </c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Y7" s="7"/>
    </row>
    <row r="8" spans="1:51" x14ac:dyDescent="0.2">
      <c r="A8" s="6">
        <v>5</v>
      </c>
      <c r="B8" s="13">
        <v>0.3888888888888889</v>
      </c>
      <c r="C8" s="6">
        <v>1</v>
      </c>
      <c r="D8" s="6">
        <v>2</v>
      </c>
      <c r="E8" s="6">
        <v>1</v>
      </c>
      <c r="F8" s="6">
        <v>25</v>
      </c>
      <c r="G8" s="6">
        <f t="shared" si="6"/>
        <v>2</v>
      </c>
      <c r="H8" s="6">
        <f t="shared" si="7"/>
        <v>27</v>
      </c>
      <c r="I8" s="6">
        <f t="shared" si="8"/>
        <v>47</v>
      </c>
      <c r="J8" s="6">
        <v>1</v>
      </c>
      <c r="K8" s="6">
        <v>0</v>
      </c>
      <c r="L8" s="6">
        <v>1</v>
      </c>
      <c r="M8" s="17"/>
      <c r="N8" s="3"/>
      <c r="P8" s="26" t="s">
        <v>36</v>
      </c>
      <c r="Q8" s="27" t="s">
        <v>46</v>
      </c>
      <c r="R8" s="33" t="s">
        <v>48</v>
      </c>
      <c r="S8" s="34" t="s">
        <v>50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1" t="s">
        <v>65</v>
      </c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Y8" s="7" t="s">
        <v>104</v>
      </c>
    </row>
    <row r="9" spans="1:51" x14ac:dyDescent="0.2">
      <c r="A9" s="6">
        <v>6</v>
      </c>
      <c r="B9" s="14">
        <v>0.61111111111111105</v>
      </c>
      <c r="C9" s="6">
        <v>0</v>
      </c>
      <c r="D9" s="6">
        <v>0</v>
      </c>
      <c r="E9" s="6">
        <v>2</v>
      </c>
      <c r="F9" s="6">
        <v>20</v>
      </c>
      <c r="G9" s="6">
        <f t="shared" si="6"/>
        <v>2</v>
      </c>
      <c r="H9" s="6">
        <f t="shared" si="7"/>
        <v>20</v>
      </c>
      <c r="I9" s="6">
        <f t="shared" si="8"/>
        <v>40</v>
      </c>
      <c r="J9" s="6">
        <v>0</v>
      </c>
      <c r="K9" s="6">
        <v>0</v>
      </c>
      <c r="L9" s="6">
        <v>1</v>
      </c>
      <c r="M9" s="17"/>
      <c r="N9" s="3"/>
      <c r="P9" s="26" t="s">
        <v>37</v>
      </c>
      <c r="Q9" s="27" t="s">
        <v>46</v>
      </c>
      <c r="R9" s="33">
        <v>7</v>
      </c>
      <c r="S9" s="34">
        <v>90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 t="s">
        <v>66</v>
      </c>
      <c r="AE9" s="30" t="s">
        <v>67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Y9" s="7" t="s">
        <v>105</v>
      </c>
    </row>
    <row r="10" spans="1:51" x14ac:dyDescent="0.2">
      <c r="A10" s="6">
        <v>7</v>
      </c>
      <c r="B10" s="14"/>
      <c r="C10" s="6"/>
      <c r="D10" s="6"/>
      <c r="E10" s="6"/>
      <c r="F10" s="6"/>
      <c r="G10" s="6"/>
      <c r="H10" s="6"/>
      <c r="I10" s="6"/>
      <c r="J10" s="6"/>
      <c r="K10" s="6"/>
      <c r="L10" s="5"/>
      <c r="M10" s="19" t="s">
        <v>39</v>
      </c>
      <c r="N10" s="3"/>
      <c r="P10" s="26" t="s">
        <v>38</v>
      </c>
      <c r="Q10" s="27" t="s">
        <v>46</v>
      </c>
      <c r="R10" s="33"/>
      <c r="S10" s="34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 t="s">
        <v>68</v>
      </c>
      <c r="AH10" s="31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0"/>
      <c r="AU10" s="30"/>
      <c r="AV10" s="30"/>
      <c r="AW10" s="30"/>
      <c r="AY10" s="7"/>
    </row>
    <row r="11" spans="1:51" x14ac:dyDescent="0.2">
      <c r="A11" s="6">
        <v>8</v>
      </c>
      <c r="B11" s="14">
        <v>0.34027777777777773</v>
      </c>
      <c r="C11" s="6">
        <v>0</v>
      </c>
      <c r="D11" s="6">
        <v>0</v>
      </c>
      <c r="E11" s="6">
        <v>2</v>
      </c>
      <c r="F11" s="6">
        <v>21</v>
      </c>
      <c r="G11" s="6">
        <f t="shared" si="6"/>
        <v>2</v>
      </c>
      <c r="H11" s="6">
        <f t="shared" si="7"/>
        <v>21</v>
      </c>
      <c r="I11" s="6">
        <f t="shared" si="8"/>
        <v>41</v>
      </c>
      <c r="J11" s="6">
        <v>1</v>
      </c>
      <c r="K11" s="6">
        <v>1</v>
      </c>
      <c r="L11" s="5">
        <v>4</v>
      </c>
      <c r="M11" s="17"/>
      <c r="N11" s="3"/>
      <c r="P11" s="26"/>
      <c r="Q11" s="27"/>
      <c r="R11" s="33"/>
      <c r="S11" s="34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30"/>
      <c r="AR11" s="30"/>
      <c r="AS11" s="30"/>
      <c r="AT11" s="30"/>
      <c r="AU11" s="30"/>
      <c r="AV11" s="30"/>
      <c r="AW11" s="30"/>
      <c r="AY11" s="7"/>
    </row>
    <row r="12" spans="1:51" x14ac:dyDescent="0.2">
      <c r="A12" s="6">
        <v>9</v>
      </c>
      <c r="B12" s="14">
        <v>0.3263888888888889</v>
      </c>
      <c r="C12" s="6">
        <v>0</v>
      </c>
      <c r="D12" s="6">
        <v>0</v>
      </c>
      <c r="E12" s="6">
        <v>2</v>
      </c>
      <c r="F12" s="6">
        <v>47</v>
      </c>
      <c r="G12" s="6">
        <f t="shared" si="6"/>
        <v>2</v>
      </c>
      <c r="H12" s="6">
        <f t="shared" si="7"/>
        <v>47</v>
      </c>
      <c r="I12" s="6">
        <f t="shared" si="8"/>
        <v>67</v>
      </c>
      <c r="J12" s="6">
        <v>0</v>
      </c>
      <c r="K12" s="6">
        <v>3</v>
      </c>
      <c r="L12" s="5">
        <v>4</v>
      </c>
      <c r="M12" s="17"/>
      <c r="N12" s="3"/>
      <c r="P12" s="26"/>
      <c r="Q12" s="27"/>
      <c r="R12" s="33"/>
      <c r="S12" s="34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30"/>
      <c r="AR12" s="30"/>
      <c r="AS12" s="30"/>
      <c r="AT12" s="30"/>
      <c r="AU12" s="30"/>
      <c r="AV12" s="30"/>
      <c r="AW12" s="30"/>
      <c r="AY12" s="7"/>
    </row>
    <row r="13" spans="1:51" x14ac:dyDescent="0.2">
      <c r="A13" s="6">
        <v>10</v>
      </c>
      <c r="B13" s="13">
        <v>0.30555555555555552</v>
      </c>
      <c r="C13" s="6">
        <v>2</v>
      </c>
      <c r="D13" s="6">
        <v>15</v>
      </c>
      <c r="E13" s="6">
        <v>2</v>
      </c>
      <c r="F13" s="6">
        <v>38</v>
      </c>
      <c r="G13" s="6">
        <f t="shared" si="6"/>
        <v>4</v>
      </c>
      <c r="H13" s="6">
        <f t="shared" si="7"/>
        <v>53</v>
      </c>
      <c r="I13" s="6">
        <f t="shared" si="8"/>
        <v>93</v>
      </c>
      <c r="J13" s="6">
        <v>1</v>
      </c>
      <c r="K13" s="6">
        <v>2</v>
      </c>
      <c r="L13" s="5">
        <v>4</v>
      </c>
      <c r="M13" s="17"/>
      <c r="N13" s="3"/>
      <c r="P13" s="26" t="s">
        <v>69</v>
      </c>
      <c r="Q13" s="27" t="s">
        <v>72</v>
      </c>
      <c r="R13" s="33" t="s">
        <v>74</v>
      </c>
      <c r="S13" s="33" t="s">
        <v>74</v>
      </c>
      <c r="T13" s="30" t="s">
        <v>51</v>
      </c>
      <c r="U13" s="30" t="s">
        <v>77</v>
      </c>
      <c r="V13" s="30" t="s">
        <v>67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30"/>
      <c r="AR13" s="30"/>
      <c r="AS13" s="30"/>
      <c r="AT13" s="30"/>
      <c r="AU13" s="30"/>
      <c r="AV13" s="30"/>
      <c r="AW13" s="30"/>
      <c r="AY13" s="34" t="s">
        <v>21</v>
      </c>
    </row>
    <row r="14" spans="1:51" x14ac:dyDescent="0.2">
      <c r="A14" s="6">
        <v>11</v>
      </c>
      <c r="B14" s="14">
        <v>0.34722222222222227</v>
      </c>
      <c r="C14" s="6">
        <v>4</v>
      </c>
      <c r="D14" s="6">
        <v>23</v>
      </c>
      <c r="E14" s="6">
        <v>3</v>
      </c>
      <c r="F14" s="6">
        <v>44</v>
      </c>
      <c r="G14" s="6">
        <f t="shared" si="6"/>
        <v>7</v>
      </c>
      <c r="H14" s="6">
        <f t="shared" si="7"/>
        <v>67</v>
      </c>
      <c r="I14" s="6">
        <f t="shared" si="8"/>
        <v>137</v>
      </c>
      <c r="J14" s="6">
        <v>2</v>
      </c>
      <c r="K14" s="6">
        <v>1</v>
      </c>
      <c r="L14" s="6">
        <v>4</v>
      </c>
      <c r="M14" s="17"/>
      <c r="N14" s="3"/>
      <c r="P14" s="26" t="s">
        <v>70</v>
      </c>
      <c r="Q14" s="27" t="s">
        <v>72</v>
      </c>
      <c r="R14" s="33" t="s">
        <v>75</v>
      </c>
      <c r="S14" s="34" t="s">
        <v>76</v>
      </c>
      <c r="T14" s="30" t="s">
        <v>78</v>
      </c>
      <c r="U14" s="30"/>
      <c r="V14" s="31" t="s">
        <v>79</v>
      </c>
      <c r="W14" s="30" t="s">
        <v>80</v>
      </c>
      <c r="X14" s="30" t="s">
        <v>81</v>
      </c>
      <c r="Y14" s="30" t="s">
        <v>82</v>
      </c>
      <c r="Z14" s="30"/>
      <c r="AA14" s="30" t="s">
        <v>83</v>
      </c>
      <c r="AB14" s="30" t="s">
        <v>67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30"/>
      <c r="AR14" s="30"/>
      <c r="AS14" s="30"/>
      <c r="AT14" s="30"/>
      <c r="AU14" s="30"/>
      <c r="AV14" s="30"/>
      <c r="AW14" s="30"/>
      <c r="AY14" s="7" t="s">
        <v>106</v>
      </c>
    </row>
    <row r="15" spans="1:51" x14ac:dyDescent="0.2">
      <c r="A15" s="6">
        <v>12</v>
      </c>
      <c r="B15" s="14">
        <v>0.3263888888888889</v>
      </c>
      <c r="C15" s="6">
        <v>3</v>
      </c>
      <c r="D15" s="6">
        <v>16</v>
      </c>
      <c r="E15" s="6">
        <v>3</v>
      </c>
      <c r="F15" s="6">
        <v>37</v>
      </c>
      <c r="G15" s="6">
        <f t="shared" si="6"/>
        <v>6</v>
      </c>
      <c r="H15" s="6">
        <f t="shared" si="7"/>
        <v>53</v>
      </c>
      <c r="I15" s="6">
        <f t="shared" si="8"/>
        <v>113</v>
      </c>
      <c r="J15" s="6">
        <v>2</v>
      </c>
      <c r="K15" s="6">
        <v>0</v>
      </c>
      <c r="L15" s="5">
        <v>3</v>
      </c>
      <c r="M15" s="19"/>
      <c r="N15" s="3"/>
      <c r="P15" s="26" t="s">
        <v>71</v>
      </c>
      <c r="Q15" s="27" t="s">
        <v>73</v>
      </c>
      <c r="R15" s="33">
        <v>33</v>
      </c>
      <c r="S15" s="34">
        <v>190</v>
      </c>
      <c r="T15" s="30"/>
      <c r="U15" s="30"/>
      <c r="V15" s="30" t="s">
        <v>84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1"/>
      <c r="AU15" s="30"/>
      <c r="AV15" s="30"/>
      <c r="AW15" s="30"/>
      <c r="AY15" s="7" t="s">
        <v>107</v>
      </c>
    </row>
    <row r="16" spans="1:51" x14ac:dyDescent="0.2">
      <c r="A16" s="6">
        <v>13</v>
      </c>
      <c r="B16" s="13">
        <v>0.3125</v>
      </c>
      <c r="C16" s="6">
        <v>2</v>
      </c>
      <c r="D16" s="6">
        <v>7</v>
      </c>
      <c r="E16" s="6">
        <v>5</v>
      </c>
      <c r="F16" s="6">
        <v>56</v>
      </c>
      <c r="G16" s="6">
        <f t="shared" si="6"/>
        <v>7</v>
      </c>
      <c r="H16" s="6">
        <f t="shared" si="7"/>
        <v>63</v>
      </c>
      <c r="I16" s="6">
        <f t="shared" si="8"/>
        <v>133</v>
      </c>
      <c r="J16" s="6">
        <v>2</v>
      </c>
      <c r="K16" s="6">
        <v>0</v>
      </c>
      <c r="L16" s="5">
        <v>4</v>
      </c>
      <c r="M16" s="18"/>
      <c r="N16" s="3"/>
      <c r="P16" s="26" t="s">
        <v>29</v>
      </c>
      <c r="Q16" s="27" t="s">
        <v>73</v>
      </c>
      <c r="R16" s="33">
        <v>31</v>
      </c>
      <c r="S16" s="34">
        <v>108</v>
      </c>
      <c r="T16" s="30"/>
      <c r="U16" s="30"/>
      <c r="V16" s="30"/>
      <c r="W16" s="30"/>
      <c r="X16" s="30" t="s">
        <v>63</v>
      </c>
      <c r="Y16" s="30" t="s">
        <v>85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0"/>
      <c r="AW16" s="30"/>
      <c r="AY16" s="7" t="s">
        <v>108</v>
      </c>
    </row>
    <row r="17" spans="1:51" x14ac:dyDescent="0.2">
      <c r="A17" s="6">
        <v>14</v>
      </c>
      <c r="B17" s="14">
        <v>0.33333333333333331</v>
      </c>
      <c r="C17" s="6">
        <v>3</v>
      </c>
      <c r="D17" s="6">
        <v>10</v>
      </c>
      <c r="E17" s="6">
        <v>5</v>
      </c>
      <c r="F17" s="6">
        <v>64</v>
      </c>
      <c r="G17" s="6">
        <f t="shared" si="6"/>
        <v>8</v>
      </c>
      <c r="H17" s="6">
        <f t="shared" si="7"/>
        <v>74</v>
      </c>
      <c r="I17" s="6">
        <f t="shared" si="8"/>
        <v>154</v>
      </c>
      <c r="J17" s="6">
        <v>0</v>
      </c>
      <c r="K17" s="6">
        <v>1</v>
      </c>
      <c r="L17" s="6">
        <v>3</v>
      </c>
      <c r="M17" s="19"/>
      <c r="N17" s="3"/>
      <c r="P17" s="26" t="s">
        <v>30</v>
      </c>
      <c r="Q17" s="27" t="s">
        <v>73</v>
      </c>
      <c r="R17" s="33"/>
      <c r="S17" s="34"/>
      <c r="T17" s="30"/>
      <c r="U17" s="30"/>
      <c r="V17" s="30"/>
      <c r="W17" s="30"/>
      <c r="X17" s="30"/>
      <c r="Y17" s="30"/>
      <c r="Z17" s="30" t="s">
        <v>63</v>
      </c>
      <c r="AA17" s="30" t="s">
        <v>86</v>
      </c>
      <c r="AB17" s="30" t="s">
        <v>87</v>
      </c>
      <c r="AC17" s="30" t="s">
        <v>88</v>
      </c>
      <c r="AD17" s="30" t="s">
        <v>89</v>
      </c>
      <c r="AE17" s="30" t="s">
        <v>90</v>
      </c>
      <c r="AF17" s="31" t="s">
        <v>91</v>
      </c>
      <c r="AG17" s="30" t="s">
        <v>92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Y17" s="7"/>
    </row>
    <row r="18" spans="1:51" x14ac:dyDescent="0.2">
      <c r="A18" s="6">
        <v>15</v>
      </c>
      <c r="B18" s="13"/>
      <c r="C18" s="6"/>
      <c r="D18" s="6"/>
      <c r="E18" s="6"/>
      <c r="F18" s="6"/>
      <c r="G18" s="6">
        <f t="shared" si="6"/>
        <v>0</v>
      </c>
      <c r="H18" s="6">
        <f t="shared" si="7"/>
        <v>0</v>
      </c>
      <c r="I18" s="6">
        <f t="shared" si="8"/>
        <v>0</v>
      </c>
      <c r="J18" s="6"/>
      <c r="K18" s="6"/>
      <c r="L18" s="6"/>
      <c r="M18" s="19" t="s">
        <v>39</v>
      </c>
      <c r="N18" s="3"/>
      <c r="P18" s="26" t="s">
        <v>31</v>
      </c>
      <c r="Q18" s="27" t="s">
        <v>72</v>
      </c>
      <c r="R18" s="33">
        <v>8</v>
      </c>
      <c r="S18" s="34">
        <v>130</v>
      </c>
      <c r="T18" s="30"/>
      <c r="U18" s="30"/>
      <c r="V18" s="30"/>
      <c r="W18" s="30"/>
      <c r="X18" s="31"/>
      <c r="Y18" s="30"/>
      <c r="Z18" s="30"/>
      <c r="AA18" s="30"/>
      <c r="AB18" s="30"/>
      <c r="AC18" s="30" t="s">
        <v>93</v>
      </c>
      <c r="AD18" s="30" t="s">
        <v>94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Y18" s="7" t="s">
        <v>105</v>
      </c>
    </row>
    <row r="19" spans="1:51" x14ac:dyDescent="0.2">
      <c r="A19" s="6">
        <v>16</v>
      </c>
      <c r="B19" s="13"/>
      <c r="C19" s="6"/>
      <c r="D19" s="6"/>
      <c r="E19" s="6"/>
      <c r="F19" s="6"/>
      <c r="G19" s="6">
        <f t="shared" si="6"/>
        <v>0</v>
      </c>
      <c r="H19" s="6">
        <f t="shared" si="7"/>
        <v>0</v>
      </c>
      <c r="I19" s="6">
        <f t="shared" si="8"/>
        <v>0</v>
      </c>
      <c r="J19" s="6"/>
      <c r="K19" s="6"/>
      <c r="L19" s="6"/>
      <c r="M19" s="18"/>
      <c r="N19" s="3"/>
      <c r="P19" s="26" t="s">
        <v>32</v>
      </c>
      <c r="Q19" s="27" t="s">
        <v>73</v>
      </c>
      <c r="R19" s="33"/>
      <c r="S19" s="34"/>
      <c r="T19" s="30"/>
      <c r="U19" s="30"/>
      <c r="V19" s="30"/>
      <c r="W19" s="31"/>
      <c r="X19" s="30"/>
      <c r="Y19" s="31"/>
      <c r="Z19" s="30"/>
      <c r="AA19" s="30"/>
      <c r="AB19" s="30"/>
      <c r="AC19" s="30" t="s">
        <v>63</v>
      </c>
      <c r="AD19" s="30" t="s">
        <v>95</v>
      </c>
      <c r="AE19" s="30" t="s">
        <v>51</v>
      </c>
      <c r="AF19" s="30" t="s">
        <v>96</v>
      </c>
      <c r="AG19" s="30" t="s">
        <v>96</v>
      </c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Y19" s="7"/>
    </row>
    <row r="20" spans="1:51" x14ac:dyDescent="0.2">
      <c r="A20" s="6">
        <v>17</v>
      </c>
      <c r="B20" s="13"/>
      <c r="C20" s="6"/>
      <c r="D20" s="6"/>
      <c r="E20" s="6"/>
      <c r="F20" s="6"/>
      <c r="G20" s="6">
        <f t="shared" si="6"/>
        <v>0</v>
      </c>
      <c r="H20" s="6">
        <f t="shared" si="7"/>
        <v>0</v>
      </c>
      <c r="I20" s="6">
        <f t="shared" si="8"/>
        <v>0</v>
      </c>
      <c r="J20" s="6"/>
      <c r="K20" s="6"/>
      <c r="L20" s="6"/>
      <c r="M20" s="19"/>
      <c r="N20" s="3"/>
      <c r="P20" s="26" t="s">
        <v>33</v>
      </c>
      <c r="Q20" s="27" t="s">
        <v>72</v>
      </c>
      <c r="R20" s="33"/>
      <c r="S20" s="34"/>
      <c r="T20" s="30"/>
      <c r="U20" s="30"/>
      <c r="V20" s="31"/>
      <c r="W20" s="30"/>
      <c r="X20" s="30"/>
      <c r="Y20" s="30"/>
      <c r="Z20" s="30"/>
      <c r="AA20" s="30"/>
      <c r="AB20" s="30"/>
      <c r="AC20" s="31"/>
      <c r="AD20" s="30" t="s">
        <v>63</v>
      </c>
      <c r="AE20" s="30" t="s">
        <v>97</v>
      </c>
      <c r="AF20" s="30" t="s">
        <v>98</v>
      </c>
      <c r="AG20" s="30" t="s">
        <v>99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Y20" s="7"/>
    </row>
    <row r="21" spans="1:51" x14ac:dyDescent="0.2">
      <c r="A21" s="6">
        <v>18</v>
      </c>
      <c r="B21" s="14"/>
      <c r="C21" s="6"/>
      <c r="D21" s="6"/>
      <c r="E21" s="6"/>
      <c r="F21" s="6"/>
      <c r="G21" s="6">
        <f t="shared" si="6"/>
        <v>0</v>
      </c>
      <c r="H21" s="6">
        <f t="shared" si="7"/>
        <v>0</v>
      </c>
      <c r="I21" s="6">
        <f t="shared" si="8"/>
        <v>0</v>
      </c>
      <c r="J21" s="6"/>
      <c r="K21" s="6"/>
      <c r="L21" s="5"/>
      <c r="M21" s="19"/>
      <c r="N21" s="3"/>
      <c r="P21" s="26" t="s">
        <v>34</v>
      </c>
      <c r="Q21" s="27" t="s">
        <v>72</v>
      </c>
      <c r="R21" s="33"/>
      <c r="S21" s="34"/>
      <c r="T21" s="30"/>
      <c r="U21" s="30"/>
      <c r="V21" s="30"/>
      <c r="W21" s="30"/>
      <c r="X21" s="30"/>
      <c r="Y21" s="30"/>
      <c r="Z21" s="30"/>
      <c r="AA21" s="30"/>
      <c r="AB21" s="31"/>
      <c r="AC21" s="30"/>
      <c r="AD21" s="30"/>
      <c r="AE21" s="30"/>
      <c r="AF21" s="30" t="s">
        <v>100</v>
      </c>
      <c r="AG21" s="30" t="s">
        <v>101</v>
      </c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Y21" s="7"/>
    </row>
    <row r="22" spans="1:51" x14ac:dyDescent="0.2">
      <c r="A22" s="6">
        <v>19</v>
      </c>
      <c r="B22" s="13"/>
      <c r="C22" s="6"/>
      <c r="D22" s="6"/>
      <c r="E22" s="6"/>
      <c r="F22" s="6"/>
      <c r="G22" s="6">
        <f t="shared" si="6"/>
        <v>0</v>
      </c>
      <c r="H22" s="6">
        <f t="shared" si="7"/>
        <v>0</v>
      </c>
      <c r="I22" s="6">
        <f t="shared" si="8"/>
        <v>0</v>
      </c>
      <c r="J22" s="6"/>
      <c r="K22" s="6"/>
      <c r="L22" s="6"/>
      <c r="M22" s="17"/>
      <c r="N22" s="3"/>
      <c r="P22" s="26" t="s">
        <v>35</v>
      </c>
      <c r="Q22" s="27" t="s">
        <v>72</v>
      </c>
      <c r="R22" s="33"/>
      <c r="S22" s="34"/>
      <c r="T22" s="30"/>
      <c r="U22" s="30"/>
      <c r="V22" s="30"/>
      <c r="W22" s="31"/>
      <c r="X22" s="30"/>
      <c r="Y22" s="30"/>
      <c r="Z22" s="30"/>
      <c r="AA22" s="30"/>
      <c r="AB22" s="30"/>
      <c r="AC22" s="30"/>
      <c r="AD22" s="30"/>
      <c r="AE22" s="30" t="s">
        <v>63</v>
      </c>
      <c r="AF22" s="30" t="s">
        <v>102</v>
      </c>
      <c r="AG22" s="30" t="s">
        <v>103</v>
      </c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Y22" s="7" t="s">
        <v>23</v>
      </c>
    </row>
    <row r="23" spans="1:51" x14ac:dyDescent="0.2">
      <c r="A23" s="6">
        <v>20</v>
      </c>
      <c r="B23" s="13"/>
      <c r="C23" s="6"/>
      <c r="D23" s="6"/>
      <c r="E23" s="6"/>
      <c r="F23" s="6"/>
      <c r="G23" s="6">
        <f t="shared" si="6"/>
        <v>0</v>
      </c>
      <c r="H23" s="6">
        <f t="shared" si="7"/>
        <v>0</v>
      </c>
      <c r="I23" s="6">
        <f t="shared" si="8"/>
        <v>0</v>
      </c>
      <c r="J23" s="6"/>
      <c r="K23" s="6"/>
      <c r="L23" s="6"/>
      <c r="M23" s="17"/>
      <c r="N23" s="3"/>
      <c r="P23" s="26"/>
      <c r="Q23" s="27"/>
      <c r="R23" s="33"/>
      <c r="S23" s="34"/>
      <c r="T23" s="30"/>
      <c r="U23" s="30"/>
      <c r="V23" s="30"/>
      <c r="W23" s="31"/>
      <c r="X23" s="30"/>
      <c r="Y23" s="31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Y23" s="7" t="s">
        <v>23</v>
      </c>
    </row>
    <row r="24" spans="1:51" x14ac:dyDescent="0.2">
      <c r="A24" s="6">
        <v>21</v>
      </c>
      <c r="B24" s="14"/>
      <c r="C24" s="6"/>
      <c r="D24" s="6"/>
      <c r="E24" s="6"/>
      <c r="F24" s="6"/>
      <c r="G24" s="6">
        <f t="shared" si="6"/>
        <v>0</v>
      </c>
      <c r="H24" s="6">
        <f t="shared" si="7"/>
        <v>0</v>
      </c>
      <c r="I24" s="6">
        <f t="shared" si="8"/>
        <v>0</v>
      </c>
      <c r="J24" s="7"/>
      <c r="K24" s="6"/>
      <c r="L24" s="5"/>
      <c r="M24" s="17"/>
      <c r="N24" s="3"/>
      <c r="P24" s="26"/>
      <c r="Q24" s="27"/>
      <c r="R24" s="33"/>
      <c r="S24" s="34"/>
      <c r="T24" s="30"/>
      <c r="U24" s="30"/>
      <c r="V24" s="31"/>
      <c r="W24" s="30"/>
      <c r="X24" s="30"/>
      <c r="Y24" s="30"/>
      <c r="Z24" s="30"/>
      <c r="AA24" s="30"/>
      <c r="AB24" s="30"/>
      <c r="AC24" s="31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Y24" s="7" t="s">
        <v>24</v>
      </c>
    </row>
    <row r="25" spans="1:51" x14ac:dyDescent="0.2">
      <c r="A25" s="6">
        <v>22</v>
      </c>
      <c r="B25" s="13"/>
      <c r="C25" s="6"/>
      <c r="D25" s="6"/>
      <c r="E25" s="6"/>
      <c r="F25" s="6"/>
      <c r="G25" s="6">
        <f t="shared" si="6"/>
        <v>0</v>
      </c>
      <c r="H25" s="6">
        <f t="shared" si="7"/>
        <v>0</v>
      </c>
      <c r="I25" s="6">
        <f t="shared" si="8"/>
        <v>0</v>
      </c>
      <c r="J25" s="6"/>
      <c r="K25" s="6"/>
      <c r="L25" s="6"/>
      <c r="M25" s="17"/>
      <c r="N25" s="3"/>
      <c r="P25" s="26"/>
      <c r="Q25" s="27"/>
      <c r="R25" s="33"/>
      <c r="S25" s="34"/>
      <c r="T25" s="30"/>
      <c r="U25" s="30"/>
      <c r="V25" s="30"/>
      <c r="W25" s="30"/>
      <c r="X25" s="30"/>
      <c r="Y25" s="30"/>
      <c r="Z25" s="30"/>
      <c r="AA25" s="30"/>
      <c r="AB25" s="31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Y25" s="7" t="s">
        <v>25</v>
      </c>
    </row>
    <row r="26" spans="1:51" x14ac:dyDescent="0.2">
      <c r="A26" s="6">
        <v>23</v>
      </c>
      <c r="B26" s="13"/>
      <c r="C26" s="6"/>
      <c r="D26" s="6"/>
      <c r="E26" s="6"/>
      <c r="F26" s="6"/>
      <c r="G26" s="6">
        <f t="shared" si="6"/>
        <v>0</v>
      </c>
      <c r="H26" s="6">
        <f t="shared" si="7"/>
        <v>0</v>
      </c>
      <c r="I26" s="6">
        <f t="shared" si="8"/>
        <v>0</v>
      </c>
      <c r="J26" s="6"/>
      <c r="K26" s="6"/>
      <c r="L26" s="6"/>
      <c r="M26" s="17"/>
      <c r="N26" s="3"/>
      <c r="P26" s="26"/>
      <c r="Q26" s="27"/>
      <c r="R26" s="33"/>
      <c r="S26" s="34"/>
      <c r="T26" s="30"/>
      <c r="U26" s="30"/>
      <c r="V26" s="30"/>
      <c r="W26" s="30"/>
      <c r="X26" s="30"/>
      <c r="Y26" s="30"/>
      <c r="Z26" s="30"/>
      <c r="AA26" s="30"/>
      <c r="AB26" s="31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Y26" s="7" t="s">
        <v>25</v>
      </c>
    </row>
    <row r="27" spans="1:51" x14ac:dyDescent="0.2">
      <c r="A27" s="6">
        <v>24</v>
      </c>
      <c r="B27" s="13"/>
      <c r="C27" s="6"/>
      <c r="D27" s="6"/>
      <c r="E27" s="6"/>
      <c r="F27" s="6"/>
      <c r="G27" s="6">
        <f t="shared" si="6"/>
        <v>0</v>
      </c>
      <c r="H27" s="6">
        <f t="shared" si="7"/>
        <v>0</v>
      </c>
      <c r="I27" s="6">
        <f t="shared" si="8"/>
        <v>0</v>
      </c>
      <c r="J27" s="6"/>
      <c r="K27" s="6"/>
      <c r="L27" s="6"/>
      <c r="M27" s="19"/>
      <c r="N27" s="3"/>
      <c r="P27" s="26"/>
      <c r="Q27" s="27"/>
      <c r="R27" s="33"/>
      <c r="S27" s="34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Y27" s="7" t="s">
        <v>24</v>
      </c>
    </row>
    <row r="28" spans="1:51" x14ac:dyDescent="0.2">
      <c r="A28" s="6">
        <v>25</v>
      </c>
      <c r="B28" s="14"/>
      <c r="C28" s="6"/>
      <c r="D28" s="6"/>
      <c r="E28" s="6"/>
      <c r="F28" s="6"/>
      <c r="G28" s="6">
        <f t="shared" si="6"/>
        <v>0</v>
      </c>
      <c r="H28" s="6">
        <f t="shared" si="7"/>
        <v>0</v>
      </c>
      <c r="I28" s="6">
        <f t="shared" si="8"/>
        <v>0</v>
      </c>
      <c r="J28" s="6"/>
      <c r="K28" s="6"/>
      <c r="L28" s="5"/>
      <c r="M28" s="17"/>
      <c r="N28" s="3"/>
      <c r="P28" s="26"/>
      <c r="Q28" s="27"/>
      <c r="R28" s="33"/>
      <c r="S28" s="34"/>
      <c r="T28" s="30"/>
      <c r="U28" s="30"/>
      <c r="V28" s="30"/>
      <c r="W28" s="30"/>
      <c r="X28" s="30"/>
      <c r="Y28" s="30"/>
      <c r="Z28" s="30"/>
      <c r="AA28" s="31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1"/>
      <c r="AN28" s="31"/>
      <c r="AO28" s="30"/>
      <c r="AP28" s="30"/>
      <c r="AQ28" s="30"/>
      <c r="AR28" s="30"/>
      <c r="AS28" s="30"/>
      <c r="AT28" s="30"/>
      <c r="AU28" s="30"/>
      <c r="AV28" s="30"/>
      <c r="AW28" s="30"/>
      <c r="AY28" s="35" t="s">
        <v>25</v>
      </c>
    </row>
    <row r="29" spans="1:51" x14ac:dyDescent="0.2">
      <c r="A29" s="6">
        <v>26</v>
      </c>
      <c r="B29" s="13"/>
      <c r="C29" s="6"/>
      <c r="D29" s="6"/>
      <c r="E29" s="6"/>
      <c r="F29" s="6"/>
      <c r="G29" s="6">
        <f t="shared" si="6"/>
        <v>0</v>
      </c>
      <c r="H29" s="6">
        <f t="shared" si="7"/>
        <v>0</v>
      </c>
      <c r="I29" s="6">
        <f t="shared" si="8"/>
        <v>0</v>
      </c>
      <c r="J29" s="6"/>
      <c r="K29" s="6"/>
      <c r="L29" s="6"/>
      <c r="M29" s="19"/>
      <c r="N29" s="3"/>
      <c r="P29" s="26"/>
      <c r="Q29" s="27"/>
      <c r="R29" s="33"/>
      <c r="S29" s="34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1"/>
      <c r="AK29" s="30"/>
      <c r="AL29" s="30"/>
      <c r="AM29" s="30"/>
      <c r="AN29" s="30"/>
      <c r="AO29" s="30"/>
      <c r="AP29" s="30"/>
      <c r="AQ29" s="30"/>
      <c r="AR29" s="30"/>
      <c r="AS29" s="31"/>
      <c r="AT29" s="30"/>
      <c r="AU29" s="30"/>
      <c r="AV29" s="31"/>
      <c r="AW29" s="30"/>
      <c r="AY29" s="7" t="s">
        <v>24</v>
      </c>
    </row>
    <row r="30" spans="1:51" x14ac:dyDescent="0.2">
      <c r="A30" s="6">
        <v>27</v>
      </c>
      <c r="B30" s="13"/>
      <c r="C30" s="6"/>
      <c r="D30" s="6"/>
      <c r="E30" s="6"/>
      <c r="F30" s="6"/>
      <c r="G30" s="6">
        <f t="shared" si="6"/>
        <v>0</v>
      </c>
      <c r="H30" s="6">
        <f t="shared" si="7"/>
        <v>0</v>
      </c>
      <c r="I30" s="6">
        <f t="shared" si="8"/>
        <v>0</v>
      </c>
      <c r="J30" s="6"/>
      <c r="K30" s="6"/>
      <c r="L30" s="6"/>
      <c r="M30" s="19"/>
      <c r="N30" s="3"/>
      <c r="P30" s="26"/>
      <c r="Q30" s="27"/>
      <c r="R30" s="33"/>
      <c r="S30" s="34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1"/>
      <c r="AY30" s="7" t="s">
        <v>27</v>
      </c>
    </row>
    <row r="31" spans="1:51" x14ac:dyDescent="0.2">
      <c r="A31" s="6">
        <v>28</v>
      </c>
      <c r="B31" s="13"/>
      <c r="C31" s="6"/>
      <c r="D31" s="6"/>
      <c r="E31" s="6"/>
      <c r="F31" s="6"/>
      <c r="G31" s="6">
        <f t="shared" si="6"/>
        <v>0</v>
      </c>
      <c r="H31" s="6">
        <f t="shared" si="7"/>
        <v>0</v>
      </c>
      <c r="I31" s="6">
        <f t="shared" si="8"/>
        <v>0</v>
      </c>
      <c r="J31" s="6"/>
      <c r="K31" s="6"/>
      <c r="L31" s="6"/>
      <c r="M31" s="18"/>
      <c r="N31" s="3"/>
      <c r="P31" s="26"/>
      <c r="Q31" s="27"/>
      <c r="R31" s="33"/>
      <c r="S31" s="34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Y31" s="7" t="s">
        <v>24</v>
      </c>
    </row>
    <row r="32" spans="1:51" x14ac:dyDescent="0.2">
      <c r="A32" s="6">
        <v>29</v>
      </c>
      <c r="B32" s="14"/>
      <c r="C32" s="6"/>
      <c r="D32" s="6"/>
      <c r="E32" s="6"/>
      <c r="F32" s="6"/>
      <c r="G32" s="6">
        <f t="shared" si="6"/>
        <v>0</v>
      </c>
      <c r="H32" s="6">
        <f t="shared" si="7"/>
        <v>0</v>
      </c>
      <c r="I32" s="6">
        <f t="shared" si="8"/>
        <v>0</v>
      </c>
      <c r="J32" s="6"/>
      <c r="K32" s="6"/>
      <c r="L32" s="5"/>
      <c r="M32" s="19"/>
      <c r="N32" s="3"/>
      <c r="P32" s="26"/>
      <c r="Q32" s="27"/>
      <c r="R32" s="36"/>
      <c r="S32" s="36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Y32" s="7" t="s">
        <v>28</v>
      </c>
    </row>
    <row r="33" spans="1:51" x14ac:dyDescent="0.2">
      <c r="A33" s="6">
        <v>30</v>
      </c>
      <c r="B33" s="14"/>
      <c r="C33" s="5"/>
      <c r="D33" s="5"/>
      <c r="E33" s="5"/>
      <c r="F33" s="5"/>
      <c r="G33" s="6">
        <f t="shared" si="6"/>
        <v>0</v>
      </c>
      <c r="H33" s="6">
        <f t="shared" si="7"/>
        <v>0</v>
      </c>
      <c r="I33" s="6">
        <f t="shared" si="8"/>
        <v>0</v>
      </c>
      <c r="J33" s="6"/>
      <c r="K33" s="6"/>
      <c r="L33" s="5"/>
      <c r="M33" s="18"/>
      <c r="N33" s="3"/>
      <c r="P33" s="26"/>
      <c r="Q33" s="27"/>
      <c r="R33" s="33"/>
      <c r="S33" s="34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Y33" s="7"/>
    </row>
    <row r="34" spans="1:51" x14ac:dyDescent="0.2">
      <c r="A34" s="2" t="s">
        <v>16</v>
      </c>
      <c r="C34" s="6">
        <f>SUM(C4:C33)*10+SUM(D4:D33)</f>
        <v>312</v>
      </c>
      <c r="D34" s="1"/>
      <c r="E34" s="6">
        <f>SUM(E4:E33)*10+SUM(F4:F33)</f>
        <v>730</v>
      </c>
      <c r="F34" s="1"/>
      <c r="G34" s="6">
        <f>SUM(G4:G33)*10+SUM(H4:H33)</f>
        <v>1042</v>
      </c>
      <c r="H34" s="1"/>
      <c r="I34" s="3"/>
      <c r="M34" s="21" t="s">
        <v>26</v>
      </c>
      <c r="N34" s="3"/>
      <c r="P34" s="26"/>
      <c r="Q34" s="26"/>
      <c r="R34" s="33"/>
      <c r="S34" s="34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Y34" s="7"/>
    </row>
    <row r="35" spans="1:51" x14ac:dyDescent="0.2">
      <c r="A35" s="5"/>
      <c r="B35" s="16">
        <f>COUNTA(B4:B33)</f>
        <v>13</v>
      </c>
      <c r="C35" s="6" t="str">
        <f>FIXED(C34/B35,2,TRUE)</f>
        <v>24.00</v>
      </c>
      <c r="D35" s="1"/>
      <c r="E35" s="6" t="str">
        <f>FIXED(E34/B35,2,TRUE)</f>
        <v>56.15</v>
      </c>
      <c r="F35" s="1"/>
      <c r="G35" s="6" t="str">
        <f>FIXED(G34/B35,2,TRUE)</f>
        <v>80.15</v>
      </c>
      <c r="H35" s="1"/>
      <c r="I35" s="8"/>
      <c r="J35" s="1"/>
      <c r="K35" s="1"/>
      <c r="L35" s="20"/>
      <c r="M35" s="1"/>
      <c r="N35" s="3"/>
    </row>
  </sheetData>
  <phoneticPr fontId="1"/>
  <pageMargins left="0.78740157480314965" right="0.11811023622047245" top="0.98425196850393704" bottom="0.98425196850393704" header="0.51181102362204722" footer="0.51181102362204722"/>
  <pageSetup paperSize="13" scale="135" fitToWidth="0" orientation="landscape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2023-01-05T05:30:21Z</cp:lastPrinted>
  <dcterms:created xsi:type="dcterms:W3CDTF">2001-12-14T12:52:31Z</dcterms:created>
  <dcterms:modified xsi:type="dcterms:W3CDTF">2023-04-16T06:32:55Z</dcterms:modified>
</cp:coreProperties>
</file>